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收支-1" sheetId="1" r:id="rId1"/>
    <sheet name="财拨" sheetId="2" r:id="rId2"/>
    <sheet name="三公表" sheetId="3" r:id="rId3"/>
    <sheet name="收入" sheetId="4" r:id="rId4"/>
    <sheet name="支出-2" sheetId="5" r:id="rId5"/>
    <sheet name="支出（按经济分类）" sheetId="6" r:id="rId6"/>
  </sheets>
  <definedNames/>
  <calcPr fullCalcOnLoad="1"/>
</workbook>
</file>

<file path=xl/sharedStrings.xml><?xml version="1.0" encoding="utf-8"?>
<sst xmlns="http://schemas.openxmlformats.org/spreadsheetml/2006/main" count="285" uniqueCount="164">
  <si>
    <t>预算01表</t>
  </si>
  <si>
    <t>收支预算总表</t>
  </si>
  <si>
    <t>单位：元</t>
  </si>
  <si>
    <t>收      入</t>
  </si>
  <si>
    <t>支          出</t>
  </si>
  <si>
    <t>项目</t>
  </si>
  <si>
    <t>预算数</t>
  </si>
  <si>
    <t>按支出功能科目</t>
  </si>
  <si>
    <t>一、财政拨款</t>
  </si>
  <si>
    <t xml:space="preserve">    经费拨款（补助）</t>
  </si>
  <si>
    <t xml:space="preserve">    专项收入</t>
  </si>
  <si>
    <t xml:space="preserve">    纳入预算的政府性基金收入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</si>
  <si>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</si>
  <si>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</si>
  <si>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</si>
  <si>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</si>
  <si>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</si>
  <si>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</si>
  <si>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</si>
  <si>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</si>
  <si>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</si>
  <si>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</si>
  <si>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</si>
  <si>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</si>
  <si>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</si>
  <si>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</si>
  <si>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</si>
  <si>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</si>
  <si>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</si>
  <si>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</si>
  <si>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</si>
  <si>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按支出项目类别</t>
  </si>
  <si>
    <t>一、基本支出</t>
  </si>
  <si>
    <t>一般公共服务支出</t>
  </si>
  <si>
    <t xml:space="preserve">    工资福利支出</t>
  </si>
  <si>
    <t>外交支出</t>
  </si>
  <si>
    <t xml:space="preserve">    商品和服务支出</t>
  </si>
  <si>
    <t>国防支出</t>
  </si>
  <si>
    <t xml:space="preserve">    对个人和家庭补助支出</t>
  </si>
  <si>
    <t>公共安全支出</t>
  </si>
  <si>
    <t xml:space="preserve">    其他资本性支出</t>
  </si>
  <si>
    <t>教育支出</t>
  </si>
  <si>
    <t>二、项目支出</t>
  </si>
  <si>
    <t>科学技术支出</t>
  </si>
  <si>
    <t>文化体育与传媒支出</t>
  </si>
  <si>
    <t>社会保障和就业支出</t>
  </si>
  <si>
    <t>医疗卫生支出</t>
  </si>
  <si>
    <t xml:space="preserve">    基本建设支出</t>
  </si>
  <si>
    <t>节能环保支出</t>
  </si>
  <si>
    <t>城乡社区支出</t>
  </si>
  <si>
    <t xml:space="preserve">    其他相关支出</t>
  </si>
  <si>
    <t>农林水支出</t>
  </si>
  <si>
    <t>交通运输支出</t>
  </si>
  <si>
    <t>资源勘探电力信息等支出</t>
  </si>
  <si>
    <t>商业服务业等支出</t>
  </si>
  <si>
    <t>金融监支出</t>
  </si>
  <si>
    <t>援助其他地区支出</t>
  </si>
  <si>
    <t>国土海洋气象等支出</t>
  </si>
  <si>
    <t>住房保障支出</t>
  </si>
  <si>
    <t>粮油物资储备支出</t>
  </si>
  <si>
    <t>债务还本支出</t>
  </si>
  <si>
    <t>债务付息支出</t>
  </si>
  <si>
    <t>债务发行费用支出</t>
  </si>
  <si>
    <t>其他支出</t>
  </si>
  <si>
    <t>预算07-1表</t>
  </si>
  <si>
    <t>财政拨款支出预算分科目明细表</t>
  </si>
  <si>
    <t>填报单位:分宜县人民检察院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</si>
  <si>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</si>
  <si>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</si>
  <si>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</si>
  <si>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</si>
  <si>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</si>
  <si>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</si>
  <si>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</si>
  <si>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</si>
  <si>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</si>
  <si>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</si>
  <si>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</si>
  <si>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</si>
  <si>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其他资本性支出</t>
  </si>
  <si>
    <t>对个人和家庭补助支出</t>
  </si>
  <si>
    <t>基本建设支出</t>
  </si>
  <si>
    <t>其他相关支出</t>
  </si>
  <si>
    <t>**</t>
  </si>
  <si>
    <t>204</t>
  </si>
  <si>
    <t>04</t>
  </si>
  <si>
    <t xml:space="preserve">  检察</t>
  </si>
  <si>
    <t xml:space="preserve">  204</t>
  </si>
  <si>
    <t xml:space="preserve">  04</t>
  </si>
  <si>
    <t>01</t>
  </si>
  <si>
    <t xml:space="preserve">    行政运行（检察）</t>
  </si>
  <si>
    <t>208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</si>
  <si>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</si>
  <si>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</si>
  <si>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</si>
  <si>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</si>
  <si>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</si>
  <si>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 xml:space="preserve">    机关事业单位基本养老保险缴费支出</t>
  </si>
  <si>
    <t>预算05表</t>
  </si>
  <si>
    <t>“三公经费”支出预算表</t>
  </si>
  <si>
    <t>单位编码</t>
  </si>
  <si>
    <t>单位名称</t>
  </si>
  <si>
    <t>因公出国(境)费</t>
  </si>
  <si>
    <t>公务接待费</t>
  </si>
  <si>
    <t>公务用车购置及运行维护费</t>
  </si>
  <si>
    <t>财政拨款</t>
  </si>
  <si>
    <t>其他资金</t>
  </si>
  <si>
    <t>公务用车运行维护费</t>
  </si>
  <si>
    <t>公务用车购置</t>
  </si>
  <si>
    <t>257</t>
  </si>
  <si>
    <t>分宜县人民检察院</t>
  </si>
  <si>
    <t xml:space="preserve">  257801</t>
  </si>
  <si>
    <t xml:space="preserve">  分宜县人民检察院机关</t>
  </si>
  <si>
    <t xml:space="preserve">    257801</t>
  </si>
  <si>
    <t>预算02表</t>
  </si>
  <si>
    <t>收入预算总表</t>
  </si>
  <si>
    <t>科目</t>
  </si>
  <si>
    <t>单位名称（科目）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</si>
  <si>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</si>
  <si>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</si>
  <si>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</si>
  <si>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</si>
  <si>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</si>
  <si>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</si>
  <si>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</si>
  <si>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</si>
  <si>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</si>
  <si>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</si>
  <si>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</si>
  <si>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</si>
  <si>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</si>
  <si>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预算03表-2</t>
  </si>
  <si>
    <t>支出预算分科目明细表</t>
  </si>
  <si>
    <t xml:space="preserve">
科目名称</t>
  </si>
  <si>
    <t>事业单位经营支出</t>
  </si>
  <si>
    <t>对附属单位补助支出</t>
  </si>
  <si>
    <t>上缴上级支出</t>
  </si>
  <si>
    <t>2017年支出预算表</t>
  </si>
  <si>
    <t>支出经济分类</t>
  </si>
  <si>
    <t xml:space="preserve">  工资福利支出</t>
  </si>
  <si>
    <t xml:space="preserve">    基本工资</t>
  </si>
  <si>
    <t xml:space="preserve">    奖金</t>
  </si>
  <si>
    <t xml:space="preserve">    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</si>
  <si>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</si>
  <si>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</si>
  <si>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</si>
  <si>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</si>
  <si>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</si>
  <si>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办公邮电费</t>
  </si>
  <si>
    <t xml:space="preserve">    降温费和取暖费</t>
  </si>
  <si>
    <t xml:space="preserve">    差旅费</t>
  </si>
  <si>
    <t xml:space="preserve">    维修(护)费</t>
  </si>
  <si>
    <t xml:space="preserve">    租赁费</t>
  </si>
  <si>
    <t xml:space="preserve">    会议费</t>
  </si>
  <si>
    <t xml:space="preserve">    公务接待费</t>
  </si>
  <si>
    <t xml:space="preserve">    委托业务费</t>
  </si>
  <si>
    <t xml:space="preserve">    工会经费</t>
  </si>
  <si>
    <t xml:space="preserve">    公务用车运行维护费</t>
  </si>
  <si>
    <t xml:space="preserve">    其它交通费用</t>
  </si>
  <si>
    <t xml:space="preserve">    其他商品和服务支出</t>
  </si>
  <si>
    <t xml:space="preserve">  对个人和家庭的补助</t>
  </si>
  <si>
    <t xml:space="preserve">    退休费</t>
  </si>
  <si>
    <t xml:space="preserve">    生活补助</t>
  </si>
  <si>
    <t xml:space="preserve">    住房公积金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</si>
</sst>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B26" sqref="B26"/>
    </sheetView>
  </sheetViews>
  <sheetFormatPr defaultColWidth="9.00390625" defaultRowHeight="14.25"/>
  <cols>
    <col min="1" max="1" width="29.125" style="0" customWidth="1"/>
    <col min="2" max="2" width="12.50390625" style="1" customWidth="1"/>
    <col min="3" max="3" width="25.25390625" style="0" customWidth="1"/>
    <col min="4" max="4" width="12.875" style="1" customWidth="1"/>
    <col min="5" max="5" width="22.50390625" style="0" customWidth="1"/>
    <col min="6" max="6" width="12.375" style="1" customWidth="1"/>
  </cols>
  <sheetData>
    <row r="1" ht="14.25">
      <c r="F1" s="1" t="s">
        <v>0</v>
      </c>
    </row>
    <row r="2" ht="14.25">
      <c r="A2" t="s">
        <v>1</v>
      </c>
    </row>
    <row r="3" ht="14.25">
      <c r="F3" s="1" t="s">
        <v>2</v>
      </c>
    </row>
    <row r="4" spans="1:6" ht="14.25">
      <c r="A4" s="2" t="s">
        <v>3</v>
      </c>
      <c r="B4" s="3"/>
      <c r="C4" s="2" t="s">
        <v>4</v>
      </c>
      <c r="D4" s="3"/>
      <c r="E4" s="2"/>
      <c r="F4" s="3"/>
    </row>
    <row r="5" spans="1:6" ht="14.25">
      <c r="A5" s="2" t="s">
        <v>5</v>
      </c>
      <c r="B5" s="3" t="s">
        <v>6</v>
      </c>
      <c r="C5" s="2" t="s">
        <v>31</v>
      </c>
      <c r="D5" s="3" t="s">
        <v>6</v>
      </c>
      <c r="E5" s="2" t="s">
        <v>7</v>
      </c>
      <c r="F5" s="3" t="s">
        <v>6</v>
      </c>
    </row>
    <row r="6" spans="1:6" ht="14.25">
      <c r="A6" s="2" t="s">
        <v>8</v>
      </c>
      <c r="B6" s="3">
        <v>7808730</v>
      </c>
      <c r="C6" s="2" t="s">
        <v>32</v>
      </c>
      <c r="D6" s="3">
        <v>7808730</v>
      </c>
      <c r="E6" s="2" t="s">
        <v>33</v>
      </c>
      <c r="F6" s="3">
        <v>0</v>
      </c>
    </row>
    <row r="7" spans="1:6" ht="14.25">
      <c r="A7" s="2" t="s">
        <v>9</v>
      </c>
      <c r="B7" s="3">
        <v>7808730</v>
      </c>
      <c r="C7" s="2" t="s">
        <v>34</v>
      </c>
      <c r="D7" s="3">
        <v>5000714</v>
      </c>
      <c r="E7" s="2" t="s">
        <v>35</v>
      </c>
      <c r="F7" s="3">
        <v>0</v>
      </c>
    </row>
    <row r="8" spans="1:6" ht="14.25">
      <c r="A8" s="2" t="s">
        <v>10</v>
      </c>
      <c r="B8" s="3">
        <v>0</v>
      </c>
      <c r="C8" s="2" t="s">
        <v>36</v>
      </c>
      <c r="D8" s="3">
        <v>2280034</v>
      </c>
      <c r="E8" s="2" t="s">
        <v>37</v>
      </c>
      <c r="F8" s="3">
        <v>0</v>
      </c>
    </row>
    <row r="9" spans="1:6" ht="14.25">
      <c r="A9" s="2" t="s">
        <v>11</v>
      </c>
      <c r="B9" s="3">
        <v>0</v>
      </c>
      <c r="C9" s="2" t="s">
        <v>38</v>
      </c>
      <c r="D9" s="3">
        <v>527982</v>
      </c>
      <c r="E9" s="2" t="s">
        <v>39</v>
      </c>
      <c r="F9" s="3">
        <v>8525305</v>
      </c>
    </row>
    <row r="10" spans="1:6" ht="14.25">
      <c r="A10" s="2" t="s">
        <v>12</v>
      </c>
      <c r="B10" s="3">
        <v>0</v>
      </c>
      <c r="C10" s="2" t="s">
        <v>40</v>
      </c>
      <c r="D10" s="3">
        <v>0</v>
      </c>
      <c r="E10" s="2" t="s">
        <v>41</v>
      </c>
      <c r="F10" s="3">
        <v>0</v>
      </c>
    </row>
    <row r="11" spans="1:6" ht="14.25">
      <c r="A11" s="2" t="s">
        <v>13</v>
      </c>
      <c r="B11" s="3">
        <v>0</v>
      </c>
      <c r="C11" s="2" t="s">
        <v>42</v>
      </c>
      <c r="D11" s="3">
        <v>1588131</v>
      </c>
      <c r="E11" s="2" t="s">
        <v>43</v>
      </c>
      <c r="F11" s="3">
        <v>0</v>
      </c>
    </row>
    <row r="12" spans="1:6" ht="14.25">
      <c r="A12" s="2" t="s">
        <v>14</v>
      </c>
      <c r="B12" s="3">
        <v>0</v>
      </c>
      <c r="C12" s="2" t="s">
        <v>34</v>
      </c>
      <c r="D12" s="3">
        <v>0</v>
      </c>
      <c r="E12" s="2" t="s">
        <v>44</v>
      </c>
      <c r="F12" s="3">
        <v>0</v>
      </c>
    </row>
    <row r="13" spans="1:6" ht="14.25">
      <c r="A13" s="2" t="s">
        <v>15</v>
      </c>
      <c r="B13" s="3">
        <v>0</v>
      </c>
      <c r="C13" s="2" t="s">
        <v>36</v>
      </c>
      <c r="D13" s="3">
        <v>1588131</v>
      </c>
      <c r="E13" s="2" t="s">
        <v>45</v>
      </c>
      <c r="F13" s="3">
        <v>871556</v>
      </c>
    </row>
    <row r="14" spans="1:6" ht="14.25">
      <c r="A14" s="2" t="s">
        <v>16</v>
      </c>
      <c r="B14" s="3">
        <v>0</v>
      </c>
      <c r="C14" s="2" t="s">
        <v>38</v>
      </c>
      <c r="D14" s="3">
        <v>0</v>
      </c>
      <c r="E14" s="2" t="s">
        <v>46</v>
      </c>
      <c r="F14" s="3">
        <v>0</v>
      </c>
    </row>
    <row r="15" spans="1:6" ht="14.25">
      <c r="A15" s="2" t="s">
        <v>17</v>
      </c>
      <c r="B15" s="3">
        <v>0</v>
      </c>
      <c r="C15" s="2" t="s">
        <v>47</v>
      </c>
      <c r="D15" s="3">
        <v>0</v>
      </c>
      <c r="E15" s="2" t="s">
        <v>48</v>
      </c>
      <c r="F15" s="3">
        <v>0</v>
      </c>
    </row>
    <row r="16" spans="1:6" ht="14.25">
      <c r="A16" s="2"/>
      <c r="B16" s="3"/>
      <c r="C16" s="2" t="s">
        <v>40</v>
      </c>
      <c r="D16" s="3">
        <v>0</v>
      </c>
      <c r="E16" s="2" t="s">
        <v>49</v>
      </c>
      <c r="F16" s="3">
        <v>0</v>
      </c>
    </row>
    <row r="17" spans="1:6" ht="14.25">
      <c r="A17" s="2"/>
      <c r="B17" s="3"/>
      <c r="C17" s="2" t="s">
        <v>50</v>
      </c>
      <c r="D17" s="3">
        <v>0</v>
      </c>
      <c r="E17" s="2" t="s">
        <v>51</v>
      </c>
      <c r="F17" s="3">
        <v>0</v>
      </c>
    </row>
    <row r="18" spans="1:6" ht="14.25">
      <c r="A18" s="2"/>
      <c r="B18" s="3"/>
      <c r="C18" s="2" t="s">
        <v>18</v>
      </c>
      <c r="D18" s="3">
        <v>0</v>
      </c>
      <c r="E18" s="2" t="s">
        <v>52</v>
      </c>
      <c r="F18" s="3">
        <v>0</v>
      </c>
    </row>
    <row r="19" spans="1:6" ht="14.25">
      <c r="A19" s="2"/>
      <c r="B19" s="3"/>
      <c r="C19" s="2" t="s">
        <v>19</v>
      </c>
      <c r="D19" s="3">
        <v>0</v>
      </c>
      <c r="E19" s="2" t="s">
        <v>53</v>
      </c>
      <c r="F19" s="3">
        <v>0</v>
      </c>
    </row>
    <row r="20" spans="1:6" ht="14.25">
      <c r="A20" s="2"/>
      <c r="B20" s="3"/>
      <c r="C20" s="2" t="s">
        <v>20</v>
      </c>
      <c r="D20" s="3">
        <v>0</v>
      </c>
      <c r="E20" s="2" t="s">
        <v>54</v>
      </c>
      <c r="F20" s="3">
        <v>0</v>
      </c>
    </row>
    <row r="21" spans="1:6" ht="14.25">
      <c r="A21" s="2"/>
      <c r="B21" s="3"/>
      <c r="C21" s="2"/>
      <c r="D21" s="3"/>
      <c r="E21" s="2" t="s">
        <v>55</v>
      </c>
      <c r="F21" s="3">
        <v>0</v>
      </c>
    </row>
    <row r="22" spans="1:6" ht="14.25">
      <c r="A22" s="2"/>
      <c r="B22" s="3"/>
      <c r="C22" s="2"/>
      <c r="D22" s="3"/>
      <c r="E22" s="2" t="s">
        <v>56</v>
      </c>
      <c r="F22" s="3">
        <v>0</v>
      </c>
    </row>
    <row r="23" spans="1:6" ht="14.25">
      <c r="A23" s="2"/>
      <c r="B23" s="3"/>
      <c r="C23" s="2"/>
      <c r="D23" s="3"/>
      <c r="E23" s="2" t="s">
        <v>57</v>
      </c>
      <c r="F23" s="3">
        <v>0</v>
      </c>
    </row>
    <row r="24" spans="1:6" ht="14.25">
      <c r="A24" s="2"/>
      <c r="B24" s="3"/>
      <c r="C24" s="2"/>
      <c r="D24" s="3"/>
      <c r="E24" s="2" t="s">
        <v>58</v>
      </c>
      <c r="F24" s="3">
        <v>0</v>
      </c>
    </row>
    <row r="25" spans="1:6" ht="14.25">
      <c r="A25" s="2"/>
      <c r="B25" s="3"/>
      <c r="C25" s="2"/>
      <c r="D25" s="3"/>
      <c r="E25" s="2" t="s">
        <v>59</v>
      </c>
      <c r="F25" s="3">
        <v>0</v>
      </c>
    </row>
    <row r="26" spans="1:6" ht="14.25">
      <c r="A26" s="2"/>
      <c r="B26" s="3"/>
      <c r="C26" s="2"/>
      <c r="D26" s="3"/>
      <c r="E26" s="2" t="s">
        <v>60</v>
      </c>
      <c r="F26" s="3">
        <v>0</v>
      </c>
    </row>
    <row r="27" spans="1:6" ht="14.25">
      <c r="A27" s="2"/>
      <c r="B27" s="3"/>
      <c r="C27" s="2"/>
      <c r="D27" s="3"/>
      <c r="E27" s="2" t="s">
        <v>61</v>
      </c>
      <c r="F27" s="3">
        <v>0</v>
      </c>
    </row>
    <row r="28" spans="1:6" ht="14.25">
      <c r="A28" s="2"/>
      <c r="B28" s="3"/>
      <c r="C28" s="2"/>
      <c r="D28" s="3"/>
      <c r="E28" s="2" t="s">
        <v>62</v>
      </c>
      <c r="F28" s="3">
        <v>0</v>
      </c>
    </row>
    <row r="29" spans="1:6" ht="14.25">
      <c r="A29" s="2"/>
      <c r="B29" s="3"/>
      <c r="C29" s="2"/>
      <c r="D29" s="3"/>
      <c r="E29" s="2" t="s">
        <v>63</v>
      </c>
      <c r="F29" s="3">
        <v>0</v>
      </c>
    </row>
    <row r="30" spans="1:6" ht="14.25">
      <c r="A30" s="2"/>
      <c r="B30" s="3"/>
      <c r="C30" s="2"/>
      <c r="D30" s="3"/>
      <c r="E30" s="2"/>
      <c r="F30" s="3"/>
    </row>
    <row r="31" spans="1:6" ht="14.25">
      <c r="A31" s="2" t="s">
        <v>21</v>
      </c>
      <c r="B31" s="3">
        <f>SUM(B6,B11,B12,B13,B14,B15)</f>
        <v>7808730</v>
      </c>
      <c r="C31" s="2" t="s">
        <v>22</v>
      </c>
      <c r="D31" s="3">
        <f>SUM(D6,D11,D18,D19,D20)</f>
        <v>9396861</v>
      </c>
      <c r="E31" s="2" t="s">
        <v>22</v>
      </c>
      <c r="F31" s="3">
        <f>SUM(F6:F29)</f>
        <v>9396861</v>
      </c>
    </row>
    <row r="32" spans="1:6" ht="14.25">
      <c r="A32" s="2" t="s">
        <v>23</v>
      </c>
      <c r="B32" s="3">
        <v>0</v>
      </c>
      <c r="C32" s="2" t="s">
        <v>24</v>
      </c>
      <c r="D32" s="3">
        <v>0</v>
      </c>
      <c r="E32" s="2" t="s">
        <v>25</v>
      </c>
      <c r="F32" s="3">
        <f>D32</f>
        <v>0</v>
      </c>
    </row>
    <row r="33" spans="1:6" ht="14.25">
      <c r="A33" s="2" t="s">
        <v>26</v>
      </c>
      <c r="B33" s="3">
        <v>1588131</v>
      </c>
      <c r="C33" s="2"/>
      <c r="D33" s="3"/>
      <c r="E33" s="2"/>
      <c r="F33" s="3"/>
    </row>
    <row r="34" spans="1:6" ht="14.25">
      <c r="A34" s="2" t="s">
        <v>27</v>
      </c>
      <c r="B34" s="3">
        <v>1588131</v>
      </c>
      <c r="C34" s="2"/>
      <c r="D34" s="3"/>
      <c r="E34" s="2"/>
      <c r="F34" s="3"/>
    </row>
    <row r="35" spans="1:6" ht="14.25">
      <c r="A35" s="2" t="s">
        <v>28</v>
      </c>
      <c r="B35" s="3">
        <v>0</v>
      </c>
      <c r="C35" s="2"/>
      <c r="D35" s="3"/>
      <c r="E35" s="2"/>
      <c r="F35" s="3"/>
    </row>
    <row r="36" spans="1:6" ht="14.25">
      <c r="A36" s="2" t="s">
        <v>29</v>
      </c>
      <c r="B36" s="3">
        <v>9396861</v>
      </c>
      <c r="C36" s="2" t="s">
        <v>30</v>
      </c>
      <c r="D36" s="3">
        <f>SUM(D31,D32)</f>
        <v>9396861</v>
      </c>
      <c r="E36" s="2" t="s">
        <v>30</v>
      </c>
      <c r="F36" s="3">
        <f>SUM(F31,F32)</f>
        <v>9396861</v>
      </c>
    </row>
  </sheetData>
  <printOptions/>
  <pageMargins left="0.7480314960629921" right="0.7480314960629921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L38" sqref="L38"/>
    </sheetView>
  </sheetViews>
  <sheetFormatPr defaultColWidth="9.00390625" defaultRowHeight="14.25"/>
  <cols>
    <col min="1" max="3" width="6.875" style="0" customWidth="1"/>
    <col min="4" max="4" width="37.25390625" style="0" customWidth="1"/>
  </cols>
  <sheetData>
    <row r="1" ht="14.25">
      <c r="Q1" t="s">
        <v>64</v>
      </c>
    </row>
    <row r="2" ht="14.25">
      <c r="A2" t="s">
        <v>65</v>
      </c>
    </row>
    <row r="3" spans="1:17" ht="14.25">
      <c r="A3" t="s">
        <v>66</v>
      </c>
      <c r="Q3" t="s">
        <v>2</v>
      </c>
    </row>
    <row r="4" spans="1:11" ht="14.25">
      <c r="A4" t="s">
        <v>67</v>
      </c>
      <c r="D4" t="s">
        <v>68</v>
      </c>
      <c r="E4" t="s">
        <v>69</v>
      </c>
      <c r="F4" t="s">
        <v>70</v>
      </c>
      <c r="K4" t="s">
        <v>71</v>
      </c>
    </row>
    <row r="5" spans="1:17" ht="14.25">
      <c r="A5" t="s">
        <v>72</v>
      </c>
      <c r="B5" t="s">
        <v>73</v>
      </c>
      <c r="C5" t="s">
        <v>74</v>
      </c>
      <c r="F5" t="s">
        <v>75</v>
      </c>
      <c r="G5" t="s">
        <v>76</v>
      </c>
      <c r="H5" t="s">
        <v>77</v>
      </c>
      <c r="I5" t="s">
        <v>78</v>
      </c>
      <c r="J5" t="s">
        <v>79</v>
      </c>
      <c r="K5" t="s">
        <v>75</v>
      </c>
      <c r="L5" t="s">
        <v>76</v>
      </c>
      <c r="M5" t="s">
        <v>77</v>
      </c>
      <c r="N5" t="s">
        <v>80</v>
      </c>
      <c r="O5" t="s">
        <v>81</v>
      </c>
      <c r="P5" t="s">
        <v>79</v>
      </c>
      <c r="Q5" t="s">
        <v>82</v>
      </c>
    </row>
    <row r="6" spans="1:17" ht="14.25">
      <c r="A6" t="s">
        <v>83</v>
      </c>
      <c r="B6" t="s">
        <v>83</v>
      </c>
      <c r="C6" t="s">
        <v>83</v>
      </c>
      <c r="D6" t="s">
        <v>83</v>
      </c>
      <c r="E6">
        <v>1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  <c r="M6">
        <v>9</v>
      </c>
      <c r="N6">
        <v>10</v>
      </c>
      <c r="O6">
        <v>11</v>
      </c>
      <c r="P6">
        <v>12</v>
      </c>
      <c r="Q6">
        <v>13</v>
      </c>
    </row>
    <row r="7" spans="4:17" ht="14.25">
      <c r="D7" t="s">
        <v>69</v>
      </c>
      <c r="E7">
        <v>7808730</v>
      </c>
      <c r="F7">
        <v>7808730</v>
      </c>
      <c r="G7">
        <v>5000714</v>
      </c>
      <c r="H7">
        <v>2280034</v>
      </c>
      <c r="I7">
        <v>527982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14.25">
      <c r="A8" t="s">
        <v>84</v>
      </c>
      <c r="D8" t="s">
        <v>39</v>
      </c>
      <c r="E8">
        <v>6937174</v>
      </c>
      <c r="F8">
        <v>6937174</v>
      </c>
      <c r="G8">
        <v>4179522</v>
      </c>
      <c r="H8">
        <v>2257894</v>
      </c>
      <c r="I8">
        <v>499758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2:17" ht="14.25">
      <c r="B9" t="s">
        <v>85</v>
      </c>
      <c r="D9" t="s">
        <v>86</v>
      </c>
      <c r="E9">
        <v>6937174</v>
      </c>
      <c r="F9">
        <v>6937174</v>
      </c>
      <c r="G9">
        <v>4179522</v>
      </c>
      <c r="H9">
        <v>2257894</v>
      </c>
      <c r="I9">
        <v>499758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4.25">
      <c r="A10" t="s">
        <v>87</v>
      </c>
      <c r="B10" t="s">
        <v>88</v>
      </c>
      <c r="C10" t="s">
        <v>89</v>
      </c>
      <c r="D10" t="s">
        <v>90</v>
      </c>
      <c r="E10">
        <v>6937174</v>
      </c>
      <c r="F10">
        <v>6937174</v>
      </c>
      <c r="G10">
        <v>4179522</v>
      </c>
      <c r="H10">
        <v>2257894</v>
      </c>
      <c r="I10">
        <v>499758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4.25">
      <c r="A11" t="s">
        <v>91</v>
      </c>
      <c r="D11" t="s">
        <v>45</v>
      </c>
      <c r="E11">
        <v>871556</v>
      </c>
      <c r="F11">
        <v>871556</v>
      </c>
      <c r="G11">
        <v>821192</v>
      </c>
      <c r="H11">
        <v>22140</v>
      </c>
      <c r="I11">
        <v>28224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2:17" ht="14.25">
      <c r="B12" t="s">
        <v>92</v>
      </c>
      <c r="D12" t="s">
        <v>93</v>
      </c>
      <c r="E12">
        <v>871556</v>
      </c>
      <c r="F12">
        <v>871556</v>
      </c>
      <c r="G12">
        <v>821192</v>
      </c>
      <c r="H12">
        <v>22140</v>
      </c>
      <c r="I12">
        <v>28224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4.25">
      <c r="A13" t="s">
        <v>94</v>
      </c>
      <c r="B13" t="s">
        <v>95</v>
      </c>
      <c r="C13" t="s">
        <v>89</v>
      </c>
      <c r="D13" t="s">
        <v>96</v>
      </c>
      <c r="E13">
        <v>50364</v>
      </c>
      <c r="F13">
        <v>50364</v>
      </c>
      <c r="G13">
        <v>0</v>
      </c>
      <c r="H13">
        <v>22140</v>
      </c>
      <c r="I13">
        <v>28224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ht="14.25">
      <c r="A14" t="s">
        <v>94</v>
      </c>
      <c r="B14" t="s">
        <v>95</v>
      </c>
      <c r="C14" t="s">
        <v>92</v>
      </c>
      <c r="D14" t="s">
        <v>97</v>
      </c>
      <c r="E14">
        <v>821192</v>
      </c>
      <c r="F14">
        <v>821192</v>
      </c>
      <c r="G14">
        <v>821192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9.00390625" defaultRowHeight="14.25"/>
  <cols>
    <col min="2" max="2" width="23.875" style="0" customWidth="1"/>
  </cols>
  <sheetData>
    <row r="1" ht="14.25">
      <c r="O1" t="s">
        <v>98</v>
      </c>
    </row>
    <row r="2" ht="14.25">
      <c r="A2" t="s">
        <v>99</v>
      </c>
    </row>
    <row r="4" spans="1:15" ht="14.25">
      <c r="A4" t="s">
        <v>66</v>
      </c>
      <c r="O4" t="s">
        <v>2</v>
      </c>
    </row>
    <row r="5" spans="1:9" ht="14.25">
      <c r="A5" t="s">
        <v>100</v>
      </c>
      <c r="B5" t="s">
        <v>101</v>
      </c>
      <c r="C5" t="s">
        <v>102</v>
      </c>
      <c r="F5" t="s">
        <v>103</v>
      </c>
      <c r="I5" t="s">
        <v>104</v>
      </c>
    </row>
    <row r="6" spans="3:13" ht="14.25">
      <c r="C6" t="s">
        <v>75</v>
      </c>
      <c r="D6" t="s">
        <v>105</v>
      </c>
      <c r="E6" t="s">
        <v>106</v>
      </c>
      <c r="F6" t="s">
        <v>75</v>
      </c>
      <c r="G6" t="s">
        <v>105</v>
      </c>
      <c r="H6" t="s">
        <v>106</v>
      </c>
      <c r="I6" t="s">
        <v>69</v>
      </c>
      <c r="J6" t="s">
        <v>107</v>
      </c>
      <c r="M6" t="s">
        <v>108</v>
      </c>
    </row>
    <row r="7" spans="10:15" ht="14.25">
      <c r="J7" t="s">
        <v>75</v>
      </c>
      <c r="K7" t="s">
        <v>105</v>
      </c>
      <c r="L7" t="s">
        <v>106</v>
      </c>
      <c r="M7" t="s">
        <v>75</v>
      </c>
      <c r="N7" t="s">
        <v>105</v>
      </c>
      <c r="O7" t="s">
        <v>106</v>
      </c>
    </row>
    <row r="8" spans="1:15" ht="14.25">
      <c r="A8" t="s">
        <v>83</v>
      </c>
      <c r="B8" t="s">
        <v>83</v>
      </c>
      <c r="C8">
        <v>1</v>
      </c>
      <c r="D8">
        <f aca="true" t="shared" si="0" ref="D8:O8">C8+1</f>
        <v>2</v>
      </c>
      <c r="E8">
        <f t="shared" si="0"/>
        <v>3</v>
      </c>
      <c r="F8">
        <f t="shared" si="0"/>
        <v>4</v>
      </c>
      <c r="G8">
        <f t="shared" si="0"/>
        <v>5</v>
      </c>
      <c r="H8">
        <f t="shared" si="0"/>
        <v>6</v>
      </c>
      <c r="I8">
        <f t="shared" si="0"/>
        <v>7</v>
      </c>
      <c r="J8">
        <f t="shared" si="0"/>
        <v>8</v>
      </c>
      <c r="K8">
        <f t="shared" si="0"/>
        <v>9</v>
      </c>
      <c r="L8">
        <f t="shared" si="0"/>
        <v>10</v>
      </c>
      <c r="M8">
        <f t="shared" si="0"/>
        <v>11</v>
      </c>
      <c r="N8">
        <f t="shared" si="0"/>
        <v>12</v>
      </c>
      <c r="O8">
        <f t="shared" si="0"/>
        <v>13</v>
      </c>
    </row>
    <row r="9" spans="2:15" ht="14.25">
      <c r="B9" t="s">
        <v>69</v>
      </c>
      <c r="C9">
        <v>0</v>
      </c>
      <c r="D9">
        <v>0</v>
      </c>
      <c r="E9">
        <v>0</v>
      </c>
      <c r="F9">
        <v>100000</v>
      </c>
      <c r="G9">
        <v>100000</v>
      </c>
      <c r="H9">
        <v>0</v>
      </c>
      <c r="I9">
        <v>316214</v>
      </c>
      <c r="J9">
        <v>316214</v>
      </c>
      <c r="K9">
        <v>316214</v>
      </c>
      <c r="L9">
        <v>0</v>
      </c>
      <c r="M9">
        <v>0</v>
      </c>
      <c r="N9">
        <v>0</v>
      </c>
      <c r="O9">
        <v>0</v>
      </c>
    </row>
    <row r="10" spans="1:15" ht="14.25">
      <c r="A10" t="s">
        <v>109</v>
      </c>
      <c r="B10" t="s">
        <v>110</v>
      </c>
      <c r="C10">
        <v>0</v>
      </c>
      <c r="D10">
        <v>0</v>
      </c>
      <c r="E10">
        <v>0</v>
      </c>
      <c r="F10">
        <v>100000</v>
      </c>
      <c r="G10">
        <v>100000</v>
      </c>
      <c r="H10">
        <v>0</v>
      </c>
      <c r="I10">
        <v>316214</v>
      </c>
      <c r="J10">
        <v>316214</v>
      </c>
      <c r="K10">
        <v>316214</v>
      </c>
      <c r="L10">
        <v>0</v>
      </c>
      <c r="M10">
        <v>0</v>
      </c>
      <c r="N10">
        <v>0</v>
      </c>
      <c r="O10">
        <v>0</v>
      </c>
    </row>
    <row r="11" spans="1:15" ht="14.25">
      <c r="A11" t="s">
        <v>111</v>
      </c>
      <c r="B11" t="s">
        <v>112</v>
      </c>
      <c r="C11">
        <v>0</v>
      </c>
      <c r="D11">
        <v>0</v>
      </c>
      <c r="E11">
        <v>0</v>
      </c>
      <c r="F11">
        <v>100000</v>
      </c>
      <c r="G11">
        <v>100000</v>
      </c>
      <c r="H11">
        <v>0</v>
      </c>
      <c r="I11">
        <v>316214</v>
      </c>
      <c r="J11">
        <v>316214</v>
      </c>
      <c r="K11">
        <v>316214</v>
      </c>
      <c r="L11">
        <v>0</v>
      </c>
      <c r="M11">
        <v>0</v>
      </c>
      <c r="N11">
        <v>0</v>
      </c>
      <c r="O11">
        <v>0</v>
      </c>
    </row>
    <row r="12" spans="1:15" ht="14.25">
      <c r="A12" t="s">
        <v>113</v>
      </c>
      <c r="B12" t="s">
        <v>90</v>
      </c>
      <c r="C12">
        <v>0</v>
      </c>
      <c r="D12">
        <v>0</v>
      </c>
      <c r="E12">
        <v>0</v>
      </c>
      <c r="F12">
        <v>100000</v>
      </c>
      <c r="G12">
        <v>100000</v>
      </c>
      <c r="H12">
        <v>0</v>
      </c>
      <c r="I12">
        <v>316214</v>
      </c>
      <c r="J12">
        <v>316214</v>
      </c>
      <c r="K12">
        <v>316214</v>
      </c>
      <c r="L12">
        <v>0</v>
      </c>
      <c r="M12">
        <v>0</v>
      </c>
      <c r="N12">
        <v>0</v>
      </c>
      <c r="O1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A1" sqref="A1"/>
    </sheetView>
  </sheetViews>
  <sheetFormatPr defaultColWidth="9.00390625" defaultRowHeight="14.25"/>
  <sheetData>
    <row r="1" ht="14.25">
      <c r="S1" t="s">
        <v>114</v>
      </c>
    </row>
    <row r="2" ht="14.25">
      <c r="A2" t="s">
        <v>115</v>
      </c>
    </row>
    <row r="3" spans="1:19" ht="14.25">
      <c r="A3" t="s">
        <v>66</v>
      </c>
      <c r="S3" t="s">
        <v>2</v>
      </c>
    </row>
    <row r="4" spans="1:18" ht="14.25">
      <c r="A4" t="s">
        <v>100</v>
      </c>
      <c r="B4" t="s">
        <v>116</v>
      </c>
      <c r="E4" t="s">
        <v>117</v>
      </c>
      <c r="F4" t="s">
        <v>69</v>
      </c>
      <c r="G4" t="s">
        <v>105</v>
      </c>
      <c r="L4" t="s">
        <v>118</v>
      </c>
      <c r="M4" t="s">
        <v>119</v>
      </c>
      <c r="N4" t="s">
        <v>120</v>
      </c>
      <c r="O4" t="s">
        <v>121</v>
      </c>
      <c r="P4" t="s">
        <v>122</v>
      </c>
      <c r="Q4" t="s">
        <v>123</v>
      </c>
      <c r="R4" t="s">
        <v>124</v>
      </c>
    </row>
    <row r="5" spans="2:19" ht="14.25">
      <c r="B5" t="s">
        <v>72</v>
      </c>
      <c r="C5" t="s">
        <v>73</v>
      </c>
      <c r="D5" t="s">
        <v>74</v>
      </c>
      <c r="G5" t="s">
        <v>75</v>
      </c>
      <c r="H5" t="s">
        <v>125</v>
      </c>
      <c r="I5" t="s">
        <v>126</v>
      </c>
      <c r="J5" t="s">
        <v>127</v>
      </c>
      <c r="K5" t="s">
        <v>128</v>
      </c>
      <c r="R5" t="s">
        <v>129</v>
      </c>
      <c r="S5" t="s">
        <v>130</v>
      </c>
    </row>
    <row r="6" spans="1:19" ht="14.25">
      <c r="A6" t="s">
        <v>83</v>
      </c>
      <c r="B6" t="s">
        <v>83</v>
      </c>
      <c r="C6" t="s">
        <v>83</v>
      </c>
      <c r="D6" t="s">
        <v>83</v>
      </c>
      <c r="E6" t="s">
        <v>83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v>8</v>
      </c>
      <c r="N6">
        <v>9</v>
      </c>
      <c r="O6">
        <v>10</v>
      </c>
      <c r="P6">
        <v>11</v>
      </c>
      <c r="Q6">
        <v>12</v>
      </c>
      <c r="R6">
        <v>13</v>
      </c>
      <c r="S6">
        <v>14</v>
      </c>
    </row>
    <row r="7" spans="5:19" ht="14.25">
      <c r="E7" t="s">
        <v>69</v>
      </c>
      <c r="F7">
        <v>9396861</v>
      </c>
      <c r="G7">
        <v>7808730</v>
      </c>
      <c r="H7">
        <v>7808730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1588131</v>
      </c>
      <c r="S7">
        <v>0</v>
      </c>
    </row>
    <row r="8" spans="1:19" ht="14.25">
      <c r="A8" t="s">
        <v>109</v>
      </c>
      <c r="E8" t="s">
        <v>110</v>
      </c>
      <c r="F8">
        <v>9396861</v>
      </c>
      <c r="G8">
        <v>7808730</v>
      </c>
      <c r="H8">
        <v>7808730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1588131</v>
      </c>
      <c r="S8">
        <v>0</v>
      </c>
    </row>
    <row r="9" spans="1:19" ht="14.25">
      <c r="A9" t="s">
        <v>111</v>
      </c>
      <c r="E9" t="s">
        <v>112</v>
      </c>
      <c r="F9">
        <v>9396861</v>
      </c>
      <c r="G9">
        <v>7808730</v>
      </c>
      <c r="H9">
        <v>7808730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1588131</v>
      </c>
      <c r="S9">
        <v>0</v>
      </c>
    </row>
    <row r="10" spans="1:19" ht="14.25">
      <c r="A10" t="s">
        <v>113</v>
      </c>
      <c r="B10" t="s">
        <v>84</v>
      </c>
      <c r="C10" t="s">
        <v>85</v>
      </c>
      <c r="D10" t="s">
        <v>89</v>
      </c>
      <c r="E10" t="s">
        <v>90</v>
      </c>
      <c r="F10">
        <v>1588131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1588131</v>
      </c>
      <c r="S10">
        <v>0</v>
      </c>
    </row>
    <row r="11" spans="1:19" ht="14.25">
      <c r="A11" t="s">
        <v>113</v>
      </c>
      <c r="B11" t="s">
        <v>91</v>
      </c>
      <c r="C11" t="s">
        <v>92</v>
      </c>
      <c r="D11" t="s">
        <v>89</v>
      </c>
      <c r="E11" t="s">
        <v>96</v>
      </c>
      <c r="F11">
        <v>7808730</v>
      </c>
      <c r="G11">
        <v>7808730</v>
      </c>
      <c r="H11">
        <v>7808730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E38" sqref="E38"/>
    </sheetView>
  </sheetViews>
  <sheetFormatPr defaultColWidth="9.00390625" defaultRowHeight="14.25"/>
  <cols>
    <col min="1" max="1" width="5.875" style="0" customWidth="1"/>
    <col min="2" max="2" width="5.75390625" style="0" customWidth="1"/>
    <col min="3" max="3" width="5.25390625" style="0" customWidth="1"/>
    <col min="4" max="4" width="37.75390625" style="0" customWidth="1"/>
  </cols>
  <sheetData>
    <row r="1" ht="14.25">
      <c r="T1" t="s">
        <v>131</v>
      </c>
    </row>
    <row r="2" ht="14.25">
      <c r="A2" t="s">
        <v>132</v>
      </c>
    </row>
    <row r="3" spans="1:20" ht="14.25">
      <c r="A3" t="s">
        <v>66</v>
      </c>
      <c r="T3" t="s">
        <v>2</v>
      </c>
    </row>
    <row r="4" spans="1:20" ht="14.25">
      <c r="A4" t="s">
        <v>116</v>
      </c>
      <c r="D4" t="s">
        <v>133</v>
      </c>
      <c r="E4" t="s">
        <v>69</v>
      </c>
      <c r="F4" t="s">
        <v>70</v>
      </c>
      <c r="K4" t="s">
        <v>71</v>
      </c>
      <c r="R4" t="s">
        <v>134</v>
      </c>
      <c r="S4" t="s">
        <v>135</v>
      </c>
      <c r="T4" t="s">
        <v>136</v>
      </c>
    </row>
    <row r="5" spans="1:17" ht="14.25">
      <c r="A5" t="s">
        <v>72</v>
      </c>
      <c r="B5" t="s">
        <v>73</v>
      </c>
      <c r="C5" t="s">
        <v>74</v>
      </c>
      <c r="F5" t="s">
        <v>75</v>
      </c>
      <c r="G5" t="s">
        <v>76</v>
      </c>
      <c r="H5" t="s">
        <v>77</v>
      </c>
      <c r="I5" t="s">
        <v>80</v>
      </c>
      <c r="J5" t="s">
        <v>79</v>
      </c>
      <c r="K5" t="s">
        <v>75</v>
      </c>
      <c r="L5" t="s">
        <v>76</v>
      </c>
      <c r="M5" t="s">
        <v>77</v>
      </c>
      <c r="N5" t="s">
        <v>80</v>
      </c>
      <c r="O5" t="s">
        <v>81</v>
      </c>
      <c r="P5" t="s">
        <v>79</v>
      </c>
      <c r="Q5" t="s">
        <v>82</v>
      </c>
    </row>
    <row r="6" spans="1:20" ht="14.25">
      <c r="A6" t="s">
        <v>83</v>
      </c>
      <c r="B6" t="s">
        <v>83</v>
      </c>
      <c r="C6" t="s">
        <v>83</v>
      </c>
      <c r="D6" t="s">
        <v>83</v>
      </c>
      <c r="E6">
        <v>1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  <c r="M6">
        <v>9</v>
      </c>
      <c r="N6">
        <v>10</v>
      </c>
      <c r="O6">
        <v>11</v>
      </c>
      <c r="P6">
        <v>12</v>
      </c>
      <c r="Q6">
        <v>13</v>
      </c>
      <c r="R6">
        <v>14</v>
      </c>
      <c r="S6">
        <v>15</v>
      </c>
      <c r="T6">
        <v>16</v>
      </c>
    </row>
    <row r="7" spans="4:20" ht="14.25">
      <c r="D7" t="s">
        <v>69</v>
      </c>
      <c r="E7">
        <v>9396861</v>
      </c>
      <c r="F7">
        <v>7808730</v>
      </c>
      <c r="G7">
        <v>5000714</v>
      </c>
      <c r="H7">
        <v>2280034</v>
      </c>
      <c r="I7">
        <v>527982</v>
      </c>
      <c r="J7">
        <v>0</v>
      </c>
      <c r="K7">
        <v>1588131</v>
      </c>
      <c r="L7">
        <v>0</v>
      </c>
      <c r="M7">
        <v>1588131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4.25">
      <c r="A8" t="s">
        <v>84</v>
      </c>
      <c r="D8" t="s">
        <v>39</v>
      </c>
      <c r="E8">
        <v>8525305</v>
      </c>
      <c r="F8">
        <v>6937174</v>
      </c>
      <c r="G8">
        <v>4179522</v>
      </c>
      <c r="H8">
        <v>2257894</v>
      </c>
      <c r="I8">
        <v>499758</v>
      </c>
      <c r="J8">
        <v>0</v>
      </c>
      <c r="K8">
        <v>1588131</v>
      </c>
      <c r="L8">
        <v>0</v>
      </c>
      <c r="M8">
        <v>1588131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2:20" ht="14.25">
      <c r="B9" t="s">
        <v>85</v>
      </c>
      <c r="D9" t="s">
        <v>86</v>
      </c>
      <c r="E9">
        <v>8525305</v>
      </c>
      <c r="F9">
        <v>6937174</v>
      </c>
      <c r="G9">
        <v>4179522</v>
      </c>
      <c r="H9">
        <v>2257894</v>
      </c>
      <c r="I9">
        <v>499758</v>
      </c>
      <c r="J9">
        <v>0</v>
      </c>
      <c r="K9">
        <v>1588131</v>
      </c>
      <c r="L9">
        <v>0</v>
      </c>
      <c r="M9">
        <v>1588131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4.25">
      <c r="A10" t="s">
        <v>87</v>
      </c>
      <c r="B10" t="s">
        <v>88</v>
      </c>
      <c r="C10" t="s">
        <v>89</v>
      </c>
      <c r="D10" t="s">
        <v>90</v>
      </c>
      <c r="E10">
        <v>8525305</v>
      </c>
      <c r="F10">
        <v>6937174</v>
      </c>
      <c r="G10">
        <v>4179522</v>
      </c>
      <c r="H10">
        <v>2257894</v>
      </c>
      <c r="I10">
        <v>499758</v>
      </c>
      <c r="J10">
        <v>0</v>
      </c>
      <c r="K10">
        <v>1588131</v>
      </c>
      <c r="L10">
        <v>0</v>
      </c>
      <c r="M10">
        <v>1588131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4.25">
      <c r="A11" t="s">
        <v>91</v>
      </c>
      <c r="D11" t="s">
        <v>45</v>
      </c>
      <c r="E11">
        <v>871556</v>
      </c>
      <c r="F11">
        <v>871556</v>
      </c>
      <c r="G11">
        <v>821192</v>
      </c>
      <c r="H11">
        <v>22140</v>
      </c>
      <c r="I11">
        <v>28224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2:20" ht="14.25">
      <c r="B12" t="s">
        <v>92</v>
      </c>
      <c r="D12" t="s">
        <v>93</v>
      </c>
      <c r="E12">
        <v>871556</v>
      </c>
      <c r="F12">
        <v>871556</v>
      </c>
      <c r="G12">
        <v>821192</v>
      </c>
      <c r="H12">
        <v>22140</v>
      </c>
      <c r="I12">
        <v>28224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4.25">
      <c r="A13" t="s">
        <v>94</v>
      </c>
      <c r="B13" t="s">
        <v>95</v>
      </c>
      <c r="C13" t="s">
        <v>89</v>
      </c>
      <c r="D13" t="s">
        <v>96</v>
      </c>
      <c r="E13">
        <v>50364</v>
      </c>
      <c r="F13">
        <v>50364</v>
      </c>
      <c r="G13">
        <v>0</v>
      </c>
      <c r="H13">
        <v>22140</v>
      </c>
      <c r="I13">
        <v>28224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4.25">
      <c r="A14" t="s">
        <v>94</v>
      </c>
      <c r="B14" t="s">
        <v>95</v>
      </c>
      <c r="C14" t="s">
        <v>92</v>
      </c>
      <c r="D14" t="s">
        <v>97</v>
      </c>
      <c r="E14">
        <v>821192</v>
      </c>
      <c r="F14">
        <v>821192</v>
      </c>
      <c r="G14">
        <v>821192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9" sqref="A9"/>
    </sheetView>
  </sheetViews>
  <sheetFormatPr defaultColWidth="9.00390625" defaultRowHeight="14.25"/>
  <cols>
    <col min="1" max="1" width="43.25390625" style="0" customWidth="1"/>
    <col min="2" max="2" width="23.625" style="0" customWidth="1"/>
  </cols>
  <sheetData>
    <row r="1" ht="14.25">
      <c r="A1" t="s">
        <v>137</v>
      </c>
    </row>
    <row r="2" ht="14.25">
      <c r="B2" t="s">
        <v>2</v>
      </c>
    </row>
    <row r="3" spans="1:2" ht="14.25">
      <c r="A3" s="2" t="s">
        <v>138</v>
      </c>
      <c r="B3" s="2" t="s">
        <v>6</v>
      </c>
    </row>
    <row r="4" spans="1:2" ht="14.25">
      <c r="A4" s="2" t="s">
        <v>70</v>
      </c>
      <c r="B4" s="2">
        <v>7808730</v>
      </c>
    </row>
    <row r="5" spans="1:2" ht="14.25">
      <c r="A5" s="2" t="s">
        <v>139</v>
      </c>
      <c r="B5" s="2">
        <v>5000714</v>
      </c>
    </row>
    <row r="6" spans="1:2" ht="14.25">
      <c r="A6" s="2" t="s">
        <v>140</v>
      </c>
      <c r="B6" s="2">
        <v>3847848</v>
      </c>
    </row>
    <row r="7" spans="1:2" ht="14.25">
      <c r="A7" s="2" t="s">
        <v>141</v>
      </c>
      <c r="B7" s="2">
        <v>320654</v>
      </c>
    </row>
    <row r="8" spans="1:2" ht="14.25">
      <c r="A8" s="2" t="s">
        <v>142</v>
      </c>
      <c r="B8" s="2">
        <v>832212</v>
      </c>
    </row>
    <row r="9" spans="1:2" ht="14.25">
      <c r="A9" s="2" t="s">
        <v>143</v>
      </c>
      <c r="B9" s="2">
        <v>2280034</v>
      </c>
    </row>
    <row r="10" spans="1:2" ht="14.25">
      <c r="A10" s="2" t="s">
        <v>144</v>
      </c>
      <c r="B10" s="2">
        <v>330000</v>
      </c>
    </row>
    <row r="11" spans="1:2" ht="14.25">
      <c r="A11" s="2" t="s">
        <v>145</v>
      </c>
      <c r="B11" s="2">
        <v>100000</v>
      </c>
    </row>
    <row r="12" spans="1:2" ht="14.25">
      <c r="A12" s="2" t="s">
        <v>146</v>
      </c>
      <c r="B12" s="2">
        <v>50000</v>
      </c>
    </row>
    <row r="13" spans="1:2" ht="14.25">
      <c r="A13" s="2" t="s">
        <v>147</v>
      </c>
      <c r="B13" s="2">
        <v>150000</v>
      </c>
    </row>
    <row r="14" spans="1:2" ht="14.25">
      <c r="A14" s="2" t="s">
        <v>148</v>
      </c>
      <c r="B14" s="2">
        <v>150000</v>
      </c>
    </row>
    <row r="15" spans="1:2" ht="14.25">
      <c r="A15" s="2" t="s">
        <v>149</v>
      </c>
      <c r="B15" s="2">
        <v>66880</v>
      </c>
    </row>
    <row r="16" spans="1:2" ht="14.25">
      <c r="A16" s="2" t="s">
        <v>150</v>
      </c>
      <c r="B16" s="2">
        <v>210000</v>
      </c>
    </row>
    <row r="17" spans="1:2" ht="14.25">
      <c r="A17" s="2" t="s">
        <v>151</v>
      </c>
      <c r="B17" s="2">
        <v>100000</v>
      </c>
    </row>
    <row r="18" spans="1:2" ht="14.25">
      <c r="A18" s="2" t="s">
        <v>152</v>
      </c>
      <c r="B18" s="2">
        <v>100000</v>
      </c>
    </row>
    <row r="19" spans="1:2" ht="14.25">
      <c r="A19" s="2" t="s">
        <v>153</v>
      </c>
      <c r="B19" s="2">
        <v>20000</v>
      </c>
    </row>
    <row r="20" spans="1:2" ht="14.25">
      <c r="A20" s="2" t="s">
        <v>154</v>
      </c>
      <c r="B20" s="2">
        <v>100000</v>
      </c>
    </row>
    <row r="21" spans="1:2" ht="14.25">
      <c r="A21" s="2" t="s">
        <v>155</v>
      </c>
      <c r="B21" s="2">
        <v>50000</v>
      </c>
    </row>
    <row r="22" spans="1:2" ht="14.25">
      <c r="A22" s="2" t="s">
        <v>156</v>
      </c>
      <c r="B22" s="2">
        <v>100000</v>
      </c>
    </row>
    <row r="23" spans="1:2" ht="14.25">
      <c r="A23" s="2" t="s">
        <v>157</v>
      </c>
      <c r="B23" s="2">
        <v>316214</v>
      </c>
    </row>
    <row r="24" spans="1:2" ht="14.25">
      <c r="A24" s="2" t="s">
        <v>158</v>
      </c>
      <c r="B24" s="2">
        <v>374760</v>
      </c>
    </row>
    <row r="25" spans="1:2" ht="14.25">
      <c r="A25" s="2" t="s">
        <v>159</v>
      </c>
      <c r="B25" s="2">
        <v>62180</v>
      </c>
    </row>
    <row r="26" spans="1:2" ht="14.25">
      <c r="A26" s="2" t="s">
        <v>160</v>
      </c>
      <c r="B26" s="2">
        <v>527982</v>
      </c>
    </row>
    <row r="27" spans="1:2" ht="14.25">
      <c r="A27" s="2" t="s">
        <v>161</v>
      </c>
      <c r="B27" s="2">
        <v>28224</v>
      </c>
    </row>
    <row r="28" spans="1:2" ht="14.25">
      <c r="A28" s="2" t="s">
        <v>162</v>
      </c>
      <c r="B28" s="2">
        <v>38016</v>
      </c>
    </row>
    <row r="29" spans="1:2" ht="14.25">
      <c r="A29" s="2" t="s">
        <v>163</v>
      </c>
      <c r="B29" s="2">
        <v>461742</v>
      </c>
    </row>
    <row r="30" spans="1:2" ht="14.25">
      <c r="A30" s="2" t="s">
        <v>71</v>
      </c>
      <c r="B30" s="2">
        <v>1588131</v>
      </c>
    </row>
    <row r="31" spans="1:2" ht="14.25">
      <c r="A31" s="2" t="s">
        <v>143</v>
      </c>
      <c r="B31" s="2">
        <v>1588131</v>
      </c>
    </row>
    <row r="32" spans="1:2" ht="14.25">
      <c r="A32" s="2" t="s">
        <v>144</v>
      </c>
      <c r="B32" s="2">
        <v>1588131</v>
      </c>
    </row>
  </sheetData>
  <printOptions/>
  <pageMargins left="0.7480314960629921" right="0.7480314960629921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2017-07-18T10:15:38Z</cp:lastPrinted>
  <dcterms:modified xsi:type="dcterms:W3CDTF">2018-07-06T02:11:43Z</dcterms:modified>
  <cp:category/>
  <cp:version/>
  <cp:contentType/>
  <cp:contentStatus/>
</cp:coreProperties>
</file>